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საკრებულოზე" sheetId="5" r:id="rId1"/>
    <sheet name="Sheet2" sheetId="2" r:id="rId2"/>
    <sheet name="Sheet3" sheetId="3" r:id="rId3"/>
    <sheet name="Лист1" sheetId="6" r:id="rId4"/>
  </sheets>
  <calcPr calcId="145621"/>
</workbook>
</file>

<file path=xl/calcChain.xml><?xml version="1.0" encoding="utf-8"?>
<calcChain xmlns="http://schemas.openxmlformats.org/spreadsheetml/2006/main">
  <c r="I13" i="5"/>
  <c r="F13"/>
  <c r="G12"/>
  <c r="H12" s="1"/>
  <c r="G11"/>
  <c r="H11" s="1"/>
  <c r="G10"/>
  <c r="H10" s="1"/>
  <c r="G9"/>
  <c r="H9" s="1"/>
  <c r="H8"/>
  <c r="G8"/>
  <c r="G7"/>
  <c r="H7" s="1"/>
  <c r="G6"/>
  <c r="H6" s="1"/>
  <c r="G5"/>
  <c r="H4"/>
  <c r="G4"/>
  <c r="G13" l="1"/>
  <c r="H5"/>
  <c r="H13" s="1"/>
</calcChain>
</file>

<file path=xl/sharedStrings.xml><?xml version="1.0" encoding="utf-8"?>
<sst xmlns="http://schemas.openxmlformats.org/spreadsheetml/2006/main" count="55" uniqueCount="27">
  <si>
    <t>რეგიონი</t>
  </si>
  <si>
    <t>მუნიციპალიტეტი</t>
  </si>
  <si>
    <t>პროექტის დასახელება</t>
  </si>
  <si>
    <t>კატეგორია</t>
  </si>
  <si>
    <t>შენიშვნა</t>
  </si>
  <si>
    <t>#</t>
  </si>
  <si>
    <t>პროექტის სრული ღირებულება</t>
  </si>
  <si>
    <t xml:space="preserve">საქართველოს რეგიონებში განსახორციელებელი პროექტების ფონდიდან დასაფინანსებელი პროექტების  ნუსხა
2017 წელს </t>
  </si>
  <si>
    <t xml:space="preserve">კურორტ გომისმთის წყალმომარაგების სისტემის მშენებლობა </t>
  </si>
  <si>
    <t xml:space="preserve">სოფ. ნაგომარში საავტომობილო გზის რეაბილიტაცია
</t>
  </si>
  <si>
    <t>სოფ. ვაკიჯვარი (ფამფალეთი)-სოფ.მთისპირის საავტომობილო გზის რეაბილიტაცია.</t>
  </si>
  <si>
    <t xml:space="preserve">სოფ. ოზურგეთი-სოფ.გურიანთის საავტომობილო გზის რეაბილიტაცია </t>
  </si>
  <si>
    <t xml:space="preserve">სოფ.ბოხვაური- სოფ.შემოქმედის დამაკავშირებელი გზის ასფალტო-ბეტონის საფარითმოწყობა </t>
  </si>
  <si>
    <t>სოფ.მელექედური-დაბა ნასაკირალის დამაკავშირებელი გზის ასფალტო-ბეტონის საფარით მოწყობა</t>
  </si>
  <si>
    <t>სოფ.გაღმა დვაბზუ-სოფ.ბახვის  საავტომობილო  გზის რეაბილიტაცია</t>
  </si>
  <si>
    <t>გურია</t>
  </si>
  <si>
    <t>ოზურგეთი</t>
  </si>
  <si>
    <t>წყალმომარაგება</t>
  </si>
  <si>
    <t>გზა</t>
  </si>
  <si>
    <t>მრავალწლიანი-დაწყებულია</t>
  </si>
  <si>
    <t>სოფ.ლიხაურის სარწყავი სისტემის სათავე ნაგებობის რეაბილიტაცია</t>
  </si>
  <si>
    <t>სოფ.ძიმითის კულტურის სახლის რეაბილიტაცია</t>
  </si>
  <si>
    <t>კულტურის სახლი</t>
  </si>
  <si>
    <t>2017 წელს შესასრულებელი სამუშაოების თანხა</t>
  </si>
  <si>
    <t>აქედან:</t>
  </si>
  <si>
    <t>რეგ ფონდის სახსრებით/95%/</t>
  </si>
  <si>
    <t>ადგილობრივი ბიუჯეტის სახსრებით /5%/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</si>
</sst>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cadNusx"/>
    </font>
    <font>
      <b/>
      <sz val="10"/>
      <color theme="1"/>
      <name val="AcadNusx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2" borderId="2" applyFont="0" applyFill="0" applyBorder="0" applyAlignment="0">
      <alignment horizontal="center" vertical="center" wrapText="1"/>
    </xf>
  </cellStyleXfs>
  <cellXfs count="27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"/>
  <sheetViews>
    <sheetView tabSelected="1" topLeftCell="A13" zoomScale="90" zoomScaleNormal="90" workbookViewId="0">
      <selection activeCell="N8" sqref="N8"/>
    </sheetView>
  </sheetViews>
  <sheetFormatPr defaultRowHeight="15"/>
  <cols>
    <col min="1" max="1" width="4.140625" customWidth="1"/>
    <col min="2" max="2" width="8" customWidth="1"/>
    <col min="3" max="3" width="12.28515625" customWidth="1"/>
    <col min="4" max="4" width="27.140625" customWidth="1"/>
    <col min="5" max="5" width="10.42578125" customWidth="1"/>
    <col min="6" max="6" width="12.42578125" style="5" customWidth="1"/>
    <col min="7" max="7" width="11.28515625" style="5" customWidth="1"/>
    <col min="8" max="8" width="11.7109375" style="5" customWidth="1"/>
    <col min="9" max="9" width="11" customWidth="1"/>
    <col min="10" max="10" width="17.28515625" customWidth="1"/>
  </cols>
  <sheetData>
    <row r="1" spans="1:27" ht="43.5" customHeight="1">
      <c r="A1" s="20" t="s">
        <v>7</v>
      </c>
      <c r="B1" s="21"/>
      <c r="C1" s="21"/>
      <c r="D1" s="21"/>
      <c r="E1" s="21"/>
      <c r="F1" s="21"/>
      <c r="G1" s="21"/>
      <c r="H1" s="21"/>
      <c r="I1" s="21"/>
      <c r="J1" s="21"/>
    </row>
    <row r="2" spans="1:27" ht="43.5" customHeight="1">
      <c r="A2" s="24" t="s">
        <v>5</v>
      </c>
      <c r="B2" s="25" t="s">
        <v>0</v>
      </c>
      <c r="C2" s="25" t="s">
        <v>1</v>
      </c>
      <c r="D2" s="25" t="s">
        <v>2</v>
      </c>
      <c r="E2" s="25" t="s">
        <v>3</v>
      </c>
      <c r="F2" s="22" t="s">
        <v>23</v>
      </c>
      <c r="G2" s="23" t="s">
        <v>24</v>
      </c>
      <c r="H2" s="23"/>
      <c r="I2" s="26" t="s">
        <v>6</v>
      </c>
      <c r="J2" s="22" t="s">
        <v>4</v>
      </c>
    </row>
    <row r="3" spans="1:27" s="2" customFormat="1" ht="99.75" customHeight="1">
      <c r="A3" s="24"/>
      <c r="B3" s="25"/>
      <c r="C3" s="25"/>
      <c r="D3" s="25"/>
      <c r="E3" s="25"/>
      <c r="F3" s="22"/>
      <c r="G3" s="16" t="s">
        <v>25</v>
      </c>
      <c r="H3" s="17" t="s">
        <v>26</v>
      </c>
      <c r="I3" s="26"/>
      <c r="J3" s="2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72" customHeight="1">
      <c r="A4" s="9">
        <v>1</v>
      </c>
      <c r="B4" s="9" t="s">
        <v>15</v>
      </c>
      <c r="C4" s="9" t="s">
        <v>16</v>
      </c>
      <c r="D4" s="10" t="s">
        <v>8</v>
      </c>
      <c r="E4" s="11" t="s">
        <v>17</v>
      </c>
      <c r="F4" s="9">
        <v>557755</v>
      </c>
      <c r="G4" s="15">
        <f>F4*0.95</f>
        <v>529867.25</v>
      </c>
      <c r="H4" s="12">
        <f>F4-G4</f>
        <v>27887.75</v>
      </c>
      <c r="I4" s="13">
        <v>837645</v>
      </c>
      <c r="J4" s="11" t="s">
        <v>19</v>
      </c>
    </row>
    <row r="5" spans="1:27" ht="51">
      <c r="A5" s="4">
        <v>2</v>
      </c>
      <c r="B5" s="4" t="s">
        <v>15</v>
      </c>
      <c r="C5" s="4" t="s">
        <v>16</v>
      </c>
      <c r="D5" s="7" t="s">
        <v>9</v>
      </c>
      <c r="E5" s="4" t="s">
        <v>18</v>
      </c>
      <c r="F5" s="4">
        <v>690000</v>
      </c>
      <c r="G5" s="15">
        <f t="shared" ref="G5:G12" si="0">F5*0.95</f>
        <v>655500</v>
      </c>
      <c r="H5" s="12">
        <f t="shared" ref="H5:H12" si="1">F5-G5</f>
        <v>34500</v>
      </c>
      <c r="I5" s="14">
        <v>990000</v>
      </c>
      <c r="J5" s="8" t="s">
        <v>19</v>
      </c>
    </row>
    <row r="6" spans="1:27" ht="63.75">
      <c r="A6" s="4">
        <v>3</v>
      </c>
      <c r="B6" s="4" t="s">
        <v>15</v>
      </c>
      <c r="C6" s="4" t="s">
        <v>16</v>
      </c>
      <c r="D6" s="7" t="s">
        <v>10</v>
      </c>
      <c r="E6" s="4" t="s">
        <v>18</v>
      </c>
      <c r="F6" s="4">
        <v>2032393</v>
      </c>
      <c r="G6" s="15">
        <f t="shared" si="0"/>
        <v>1930773.3499999999</v>
      </c>
      <c r="H6" s="12">
        <f t="shared" si="1"/>
        <v>101619.65000000014</v>
      </c>
      <c r="I6" s="14">
        <v>2499780</v>
      </c>
      <c r="J6" s="8" t="s">
        <v>19</v>
      </c>
      <c r="M6" s="3"/>
    </row>
    <row r="7" spans="1:27" ht="51">
      <c r="A7" s="4">
        <v>4</v>
      </c>
      <c r="B7" s="4" t="s">
        <v>15</v>
      </c>
      <c r="C7" s="4" t="s">
        <v>16</v>
      </c>
      <c r="D7" s="7" t="s">
        <v>11</v>
      </c>
      <c r="E7" s="4" t="s">
        <v>18</v>
      </c>
      <c r="F7" s="4">
        <v>598000</v>
      </c>
      <c r="G7" s="15">
        <f t="shared" si="0"/>
        <v>568100</v>
      </c>
      <c r="H7" s="12">
        <f t="shared" si="1"/>
        <v>29900</v>
      </c>
      <c r="I7" s="14">
        <v>1098000</v>
      </c>
      <c r="J7" s="8" t="s">
        <v>19</v>
      </c>
    </row>
    <row r="8" spans="1:27" ht="63.75">
      <c r="A8" s="4">
        <v>5</v>
      </c>
      <c r="B8" s="4" t="s">
        <v>15</v>
      </c>
      <c r="C8" s="4" t="s">
        <v>16</v>
      </c>
      <c r="D8" s="7" t="s">
        <v>12</v>
      </c>
      <c r="E8" s="4" t="s">
        <v>18</v>
      </c>
      <c r="F8" s="6">
        <v>1603920</v>
      </c>
      <c r="G8" s="15">
        <f t="shared" si="0"/>
        <v>1523724</v>
      </c>
      <c r="H8" s="12">
        <f t="shared" si="1"/>
        <v>80196</v>
      </c>
      <c r="I8" s="14">
        <v>2002761</v>
      </c>
      <c r="J8" s="8" t="s">
        <v>19</v>
      </c>
    </row>
    <row r="9" spans="1:27" ht="63.75">
      <c r="A9" s="4">
        <v>6</v>
      </c>
      <c r="B9" s="4" t="s">
        <v>15</v>
      </c>
      <c r="C9" s="4" t="s">
        <v>16</v>
      </c>
      <c r="D9" s="7" t="s">
        <v>13</v>
      </c>
      <c r="E9" s="4" t="s">
        <v>18</v>
      </c>
      <c r="F9" s="6">
        <v>816950</v>
      </c>
      <c r="G9" s="15">
        <f t="shared" si="0"/>
        <v>776102.5</v>
      </c>
      <c r="H9" s="12">
        <f t="shared" si="1"/>
        <v>40847.5</v>
      </c>
      <c r="I9" s="14">
        <v>1216950</v>
      </c>
      <c r="J9" s="8" t="s">
        <v>19</v>
      </c>
    </row>
    <row r="10" spans="1:27" ht="54" customHeight="1">
      <c r="A10" s="4">
        <v>7</v>
      </c>
      <c r="B10" s="4" t="s">
        <v>15</v>
      </c>
      <c r="C10" s="4" t="s">
        <v>16</v>
      </c>
      <c r="D10" s="7" t="s">
        <v>14</v>
      </c>
      <c r="E10" s="4" t="s">
        <v>18</v>
      </c>
      <c r="F10" s="6">
        <v>480000</v>
      </c>
      <c r="G10" s="15">
        <f t="shared" si="0"/>
        <v>456000</v>
      </c>
      <c r="H10" s="12">
        <f t="shared" si="1"/>
        <v>24000</v>
      </c>
      <c r="I10" s="14">
        <v>880000</v>
      </c>
      <c r="J10" s="8" t="s">
        <v>19</v>
      </c>
    </row>
    <row r="11" spans="1:27" ht="57.75" customHeight="1">
      <c r="A11" s="4">
        <v>8</v>
      </c>
      <c r="B11" s="4" t="s">
        <v>15</v>
      </c>
      <c r="C11" s="4" t="s">
        <v>16</v>
      </c>
      <c r="D11" s="7" t="s">
        <v>20</v>
      </c>
      <c r="E11" s="8" t="s">
        <v>17</v>
      </c>
      <c r="F11" s="6">
        <v>145355</v>
      </c>
      <c r="G11" s="15">
        <f t="shared" si="0"/>
        <v>138087.25</v>
      </c>
      <c r="H11" s="12">
        <f t="shared" si="1"/>
        <v>7267.75</v>
      </c>
      <c r="I11" s="14">
        <v>145355</v>
      </c>
      <c r="J11" s="8"/>
    </row>
    <row r="12" spans="1:27" ht="51.75" customHeight="1">
      <c r="A12" s="4">
        <v>9</v>
      </c>
      <c r="B12" s="4" t="s">
        <v>15</v>
      </c>
      <c r="C12" s="4" t="s">
        <v>16</v>
      </c>
      <c r="D12" s="7" t="s">
        <v>21</v>
      </c>
      <c r="E12" s="8" t="s">
        <v>22</v>
      </c>
      <c r="F12" s="6">
        <v>240369</v>
      </c>
      <c r="G12" s="15">
        <f t="shared" si="0"/>
        <v>228350.55</v>
      </c>
      <c r="H12" s="12">
        <f t="shared" si="1"/>
        <v>12018.450000000012</v>
      </c>
      <c r="I12" s="14">
        <v>240369</v>
      </c>
      <c r="J12" s="8"/>
    </row>
    <row r="13" spans="1:27">
      <c r="F13" s="9">
        <f>SUM(F4:F12)</f>
        <v>7164742</v>
      </c>
      <c r="G13" s="18">
        <f t="shared" ref="G13:H13" si="2">SUM(G4:G12)</f>
        <v>6806504.8999999994</v>
      </c>
      <c r="H13" s="9">
        <f t="shared" si="2"/>
        <v>358237.10000000015</v>
      </c>
      <c r="I13" s="19">
        <f>SUM(I4:I12)</f>
        <v>9910860</v>
      </c>
    </row>
  </sheetData>
  <mergeCells count="10">
    <mergeCell ref="A1:J1"/>
    <mergeCell ref="F2:F3"/>
    <mergeCell ref="G2:H2"/>
    <mergeCell ref="A2:A3"/>
    <mergeCell ref="B2:B3"/>
    <mergeCell ref="C2:C3"/>
    <mergeCell ref="D2:D3"/>
    <mergeCell ref="E2:E3"/>
    <mergeCell ref="I2:I3"/>
    <mergeCell ref="J2:J3"/>
  </mergeCells>
  <pageMargins left="0.31496062992125984" right="0.11811023622047245" top="0.35433070866141736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საკრებულოზე</vt:lpstr>
      <vt:lpstr>Sheet2</vt:lpstr>
      <vt:lpstr>Sheet3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2016-12-06T08:48:00Z</dcterms:modified>
</cp:coreProperties>
</file>